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bkzer\Dropbox\GER Shared Folder\1. GER Transactions\0. Transactions\Buyer Folder Template\0. Buyer Book\"/>
    </mc:Choice>
  </mc:AlternateContent>
  <xr:revisionPtr revIDLastSave="0" documentId="13_ncr:1_{3AF3CFC7-D0D9-4199-A4B5-5B730B8BAF3A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Budgeting - Monthly Payment" sheetId="2" r:id="rId1"/>
    <sheet name="Budgeting - Cash to Purchase" sheetId="3" r:id="rId2"/>
    <sheet name="BONUS - Dream Sheet" sheetId="1" r:id="rId3"/>
  </sheets>
  <definedNames>
    <definedName name="_Hlk26961547" localSheetId="2">'BONUS - Dream Sheet'!$B$21</definedName>
    <definedName name="_Hlk26961895" localSheetId="2">'BONUS - Dream Sheet'!$B$23</definedName>
    <definedName name="_xlnm.Print_Area" localSheetId="0">'Budgeting - Monthly Payment'!$A$1:$H$38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3" l="1"/>
  <c r="B16" i="3"/>
  <c r="D38" i="3" s="1"/>
  <c r="D40" i="3"/>
  <c r="C40" i="3"/>
  <c r="B40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D39" i="3"/>
  <c r="C39" i="3"/>
  <c r="B39" i="3"/>
  <c r="D37" i="3"/>
  <c r="C37" i="3"/>
  <c r="B37" i="3"/>
  <c r="D23" i="3"/>
  <c r="C23" i="3"/>
  <c r="B23" i="3"/>
  <c r="D21" i="3"/>
  <c r="C21" i="3"/>
  <c r="B21" i="3"/>
  <c r="H27" i="2"/>
  <c r="H26" i="2"/>
  <c r="J14" i="2"/>
  <c r="J13" i="2"/>
  <c r="H20" i="2"/>
  <c r="G20" i="2"/>
  <c r="C20" i="2"/>
  <c r="C21" i="2"/>
  <c r="C22" i="2" s="1"/>
  <c r="C25" i="2" s="1"/>
  <c r="C9" i="2"/>
  <c r="B29" i="2"/>
  <c r="F20" i="2"/>
  <c r="E20" i="2"/>
  <c r="D20" i="2"/>
  <c r="H30" i="2"/>
  <c r="G30" i="2"/>
  <c r="F30" i="2"/>
  <c r="E30" i="2"/>
  <c r="D30" i="2"/>
  <c r="C30" i="2"/>
  <c r="H29" i="2"/>
  <c r="G29" i="2"/>
  <c r="F29" i="2"/>
  <c r="E29" i="2"/>
  <c r="D29" i="2"/>
  <c r="C29" i="2"/>
  <c r="B30" i="2"/>
  <c r="D27" i="2"/>
  <c r="G27" i="2"/>
  <c r="F27" i="2"/>
  <c r="E27" i="2"/>
  <c r="C27" i="2"/>
  <c r="G26" i="2"/>
  <c r="F26" i="2"/>
  <c r="E26" i="2"/>
  <c r="D26" i="2"/>
  <c r="C26" i="2"/>
  <c r="C28" i="2"/>
  <c r="D28" i="2" s="1"/>
  <c r="E28" i="2" s="1"/>
  <c r="F28" i="2" s="1"/>
  <c r="G28" i="2" s="1"/>
  <c r="H28" i="2" s="1"/>
  <c r="A1" i="3"/>
  <c r="A1" i="2"/>
  <c r="H21" i="2"/>
  <c r="H22" i="2" s="1"/>
  <c r="H25" i="2" s="1"/>
  <c r="G21" i="2"/>
  <c r="G22" i="2" s="1"/>
  <c r="G25" i="2" s="1"/>
  <c r="F21" i="2"/>
  <c r="F22" i="2" s="1"/>
  <c r="F25" i="2" s="1"/>
  <c r="E21" i="2"/>
  <c r="E22" i="2" s="1"/>
  <c r="E25" i="2" s="1"/>
  <c r="D21" i="2"/>
  <c r="D22" i="2" s="1"/>
  <c r="D25" i="2" s="1"/>
  <c r="D35" i="3" l="1"/>
  <c r="D42" i="3" s="1"/>
  <c r="B26" i="3"/>
  <c r="C26" i="3"/>
  <c r="D26" i="3"/>
  <c r="B38" i="3"/>
  <c r="B35" i="3" s="1"/>
  <c r="B42" i="3" s="1"/>
  <c r="C38" i="3"/>
  <c r="C35" i="3" s="1"/>
  <c r="C42" i="3" s="1"/>
  <c r="C32" i="2"/>
  <c r="D32" i="2"/>
  <c r="H32" i="2"/>
  <c r="E32" i="2"/>
  <c r="F32" i="2"/>
  <c r="G3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Zerr</author>
  </authors>
  <commentList>
    <comment ref="K13" authorId="0" shapeId="0" xr:uid="{691B6737-361C-4286-B62C-A6EA5F417BE5}">
      <text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i/>
            <sz val="8"/>
            <color indexed="81"/>
            <rFont val="Tahoma"/>
            <family val="2"/>
          </rPr>
          <t>% of value</t>
        </r>
      </text>
    </comment>
  </commentList>
</comments>
</file>

<file path=xl/sharedStrings.xml><?xml version="1.0" encoding="utf-8"?>
<sst xmlns="http://schemas.openxmlformats.org/spreadsheetml/2006/main" count="90" uniqueCount="80">
  <si>
    <t>Buyer Notes</t>
  </si>
  <si>
    <t>Buyer Name</t>
  </si>
  <si>
    <t>Time Frame</t>
  </si>
  <si>
    <t>Have you spoken with a lender yet?</t>
  </si>
  <si>
    <t>Amount saved for a down pmt?</t>
  </si>
  <si>
    <t>please complete</t>
  </si>
  <si>
    <t>Assumptions</t>
  </si>
  <si>
    <t>Interest Rate</t>
  </si>
  <si>
    <t>Down Payment</t>
  </si>
  <si>
    <t>Loan Term</t>
  </si>
  <si>
    <t>Payments/Year</t>
  </si>
  <si>
    <t>Purchase Price</t>
  </si>
  <si>
    <r>
      <t>Estimated Monthly Payment Calculation</t>
    </r>
    <r>
      <rPr>
        <sz val="11"/>
        <color theme="1"/>
        <rFont val="Lato Black"/>
        <family val="2"/>
      </rPr>
      <t xml:space="preserve"> </t>
    </r>
    <r>
      <rPr>
        <i/>
        <sz val="9"/>
        <color theme="1"/>
        <rFont val="Lato Black"/>
        <family val="2"/>
      </rPr>
      <t>(Conv. Loan w/ no PMI)</t>
    </r>
  </si>
  <si>
    <t>Scenario 1</t>
  </si>
  <si>
    <t>Scenario 2</t>
  </si>
  <si>
    <t>Scenario 3</t>
  </si>
  <si>
    <t>Appraisal</t>
  </si>
  <si>
    <t>New Mortgage</t>
  </si>
  <si>
    <t>**Housing payment should be 25%-40% of gross take home pay (before income taxes and retirement contributions)**</t>
  </si>
  <si>
    <t xml:space="preserve">   Mortgage</t>
  </si>
  <si>
    <t xml:space="preserve">   Insurance</t>
  </si>
  <si>
    <t xml:space="preserve">   Taxes</t>
  </si>
  <si>
    <t xml:space="preserve">   HOA Dues</t>
  </si>
  <si>
    <t>Total Monthly Payment</t>
  </si>
  <si>
    <t>Monthly Cost Detail</t>
  </si>
  <si>
    <t xml:space="preserve">  payments per year</t>
  </si>
  <si>
    <t>Monthly HOA Dues</t>
  </si>
  <si>
    <t>Annual Insurance</t>
  </si>
  <si>
    <t>Annual Taxes</t>
  </si>
  <si>
    <t>Monthly Other</t>
  </si>
  <si>
    <r>
      <t xml:space="preserve">  </t>
    </r>
    <r>
      <rPr>
        <i/>
        <u/>
        <sz val="8.5"/>
        <color theme="1"/>
        <rFont val="Calibri"/>
        <family val="2"/>
        <scheme val="minor"/>
      </rPr>
      <t>use either</t>
    </r>
  </si>
  <si>
    <t>Earnest Money</t>
  </si>
  <si>
    <t xml:space="preserve"> of under contract price</t>
  </si>
  <si>
    <t xml:space="preserve">Purchase Price </t>
  </si>
  <si>
    <t>Closing Fees</t>
  </si>
  <si>
    <t>Prepaids</t>
  </si>
  <si>
    <t>Lender Fees</t>
  </si>
  <si>
    <t>Budgeting for All Out-of-Pocket Costs</t>
  </si>
  <si>
    <t>All Out-of-Pocket 
Costs to Purchase</t>
  </si>
  <si>
    <t>General Inspection</t>
  </si>
  <si>
    <t>Sewer Inspection</t>
  </si>
  <si>
    <t>Radon Inspection</t>
  </si>
  <si>
    <t>Other Due Dilligence Cost</t>
  </si>
  <si>
    <t>approx 1.0% of purchase price</t>
  </si>
  <si>
    <t>approx 2.0% of loan</t>
  </si>
  <si>
    <t>lender policy, property &amp; loan closings, notary, recording, state doc, etc</t>
  </si>
  <si>
    <t>lender specific; taxes, insurance, interest, HOA dues, etc</t>
  </si>
  <si>
    <t xml:space="preserve">lender specific; origination, points, process, underw, credit, tax cert, etc; </t>
  </si>
  <si>
    <r>
      <t>Special considerations for purchase</t>
    </r>
    <r>
      <rPr>
        <i/>
        <sz val="11"/>
        <color theme="1"/>
        <rFont val="Calibri"/>
        <family val="2"/>
        <scheme val="minor"/>
      </rPr>
      <t xml:space="preserve">
    </t>
    </r>
    <r>
      <rPr>
        <i/>
        <sz val="9"/>
        <color theme="1"/>
        <rFont val="Calibri"/>
        <family val="2"/>
        <scheme val="minor"/>
      </rPr>
      <t>(lease, must sell 1st, motivations?)</t>
    </r>
  </si>
  <si>
    <t xml:space="preserve">  Price or desired pmt:</t>
  </si>
  <si>
    <t xml:space="preserve">  Location/neighborhood:</t>
  </si>
  <si>
    <t xml:space="preserve">  Type (SF/TH/Condo):</t>
  </si>
  <si>
    <t xml:space="preserve">  Min. Bd/Ba/Garage:</t>
  </si>
  <si>
    <t xml:space="preserve">  Year Built:</t>
  </si>
  <si>
    <t xml:space="preserve">  Min. Sq Ft/Bsmt Req: </t>
  </si>
  <si>
    <t xml:space="preserve">  Yard? Fenced?</t>
  </si>
  <si>
    <t xml:space="preserve">  Upgrades and features:</t>
  </si>
  <si>
    <t>Due Dilligence Costs</t>
  </si>
  <si>
    <t>Cash to Close</t>
  </si>
  <si>
    <t xml:space="preserve"> due 3 days after contract</t>
  </si>
  <si>
    <t xml:space="preserve"> due 1st week after contract</t>
  </si>
  <si>
    <t xml:space="preserve"> due on closing day</t>
  </si>
  <si>
    <t>general inspection</t>
  </si>
  <si>
    <t>sewer inspection</t>
  </si>
  <si>
    <t>radon inspection</t>
  </si>
  <si>
    <t>appraisal</t>
  </si>
  <si>
    <t>other cost</t>
  </si>
  <si>
    <t>down payment</t>
  </si>
  <si>
    <t>closing fees</t>
  </si>
  <si>
    <t>prepaids</t>
  </si>
  <si>
    <t>lender fees (est)</t>
  </si>
  <si>
    <t>addtl services: $500 “basic survey” certificate, $2,000 full survey, $450 water flow and potability tests, $300/hour attorney title commitment review</t>
  </si>
  <si>
    <t>0%-20%+</t>
  </si>
  <si>
    <t>LIKE TO HAVE</t>
  </si>
  <si>
    <t>MUST HAVE</t>
  </si>
  <si>
    <t>Notes</t>
  </si>
  <si>
    <r>
      <t xml:space="preserve">Addtl things you may want:: main floor master, school district, favorite destinations
Addtl things you may </t>
    </r>
    <r>
      <rPr>
        <i/>
        <u/>
        <sz val="9"/>
        <color rgb="FF333333"/>
        <rFont val="Calibri"/>
        <family val="2"/>
        <scheme val="minor"/>
      </rPr>
      <t>not</t>
    </r>
    <r>
      <rPr>
        <i/>
        <sz val="9"/>
        <color rgb="FF333333"/>
        <rFont val="Calibri"/>
        <family val="2"/>
        <scheme val="minor"/>
      </rPr>
      <t xml:space="preserve"> want:: main floor master, school district, favorite destinations</t>
    </r>
  </si>
  <si>
    <r>
      <t xml:space="preserve">    Additional Notes </t>
    </r>
    <r>
      <rPr>
        <i/>
        <sz val="9"/>
        <color theme="1"/>
        <rFont val="Calibri"/>
        <family val="2"/>
        <scheme val="minor"/>
      </rPr>
      <t>(incl "Must Not Haves")</t>
    </r>
  </si>
  <si>
    <t xml:space="preserve"> -
 -
 -
 -
 -
 -</t>
  </si>
  <si>
    <t>DESIRED HOME TRAITS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</si>
</sst>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#\ &quot; Years&quot;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Lato Black"/>
      <family val="2"/>
    </font>
    <font>
      <b/>
      <sz val="15"/>
      <color theme="1"/>
      <name val="Lato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Lato Black"/>
      <family val="2"/>
    </font>
    <font>
      <sz val="11"/>
      <color theme="1"/>
      <name val="Lato Black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i/>
      <u/>
      <sz val="8.5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8"/>
      <color indexed="81"/>
      <name val="Tahoma"/>
      <family val="2"/>
    </font>
    <font>
      <i/>
      <sz val="9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5F5F5F"/>
      <name val="Calibri"/>
      <family val="2"/>
      <scheme val="minor"/>
    </font>
    <font>
      <sz val="8.5"/>
      <color rgb="FF5F5F5F"/>
      <name val="Calibri"/>
      <family val="2"/>
      <scheme val="minor"/>
    </font>
    <font>
      <i/>
      <sz val="8.5"/>
      <color rgb="FF333333"/>
      <name val="Calibri"/>
      <family val="2"/>
      <scheme val="minor"/>
    </font>
    <font>
      <sz val="8.5"/>
      <color rgb="FF333333"/>
      <name val="Calibri"/>
      <family val="2"/>
      <scheme val="minor"/>
    </font>
    <font>
      <i/>
      <sz val="9"/>
      <color rgb="FF333333"/>
      <name val="Calibri"/>
      <family val="2"/>
      <scheme val="minor"/>
    </font>
    <font>
      <i/>
      <u/>
      <sz val="9"/>
      <color rgb="FF33333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FAFAFA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theme="4" tint="0.59996337778862885"/>
      </right>
      <top style="hair">
        <color theme="4" tint="0.59996337778862885"/>
      </top>
      <bottom/>
      <diagonal/>
    </border>
    <border>
      <left/>
      <right style="hair">
        <color theme="4" tint="0.59996337778862885"/>
      </right>
      <top/>
      <bottom style="hair">
        <color theme="4" tint="0.59996337778862885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164" fontId="0" fillId="0" borderId="0" xfId="1" applyNumberFormat="1" applyFont="1" applyFill="1" applyBorder="1"/>
    <xf numFmtId="0" fontId="11" fillId="4" borderId="0" xfId="0" applyFont="1" applyFill="1" applyAlignment="1">
      <alignment horizontal="center"/>
    </xf>
    <xf numFmtId="164" fontId="0" fillId="2" borderId="0" xfId="1" applyNumberFormat="1" applyFont="1" applyFill="1" applyBorder="1"/>
    <xf numFmtId="164" fontId="0" fillId="2" borderId="0" xfId="1" applyNumberFormat="1" applyFont="1" applyFill="1"/>
    <xf numFmtId="164" fontId="0" fillId="2" borderId="0" xfId="0" applyNumberFormat="1" applyFill="1"/>
    <xf numFmtId="164" fontId="0" fillId="0" borderId="6" xfId="1" applyNumberFormat="1" applyFont="1" applyFill="1" applyBorder="1"/>
    <xf numFmtId="164" fontId="0" fillId="0" borderId="7" xfId="1" applyNumberFormat="1" applyFont="1" applyFill="1" applyBorder="1"/>
    <xf numFmtId="164" fontId="0" fillId="0" borderId="8" xfId="1" applyNumberFormat="1" applyFont="1" applyFill="1" applyBorder="1"/>
    <xf numFmtId="164" fontId="0" fillId="0" borderId="9" xfId="1" applyNumberFormat="1" applyFont="1" applyFill="1" applyBorder="1"/>
    <xf numFmtId="164" fontId="0" fillId="0" borderId="10" xfId="1" applyNumberFormat="1" applyFont="1" applyFill="1" applyBorder="1"/>
    <xf numFmtId="0" fontId="12" fillId="2" borderId="0" xfId="0" applyFont="1" applyFill="1"/>
    <xf numFmtId="0" fontId="13" fillId="2" borderId="0" xfId="0" applyFont="1" applyFill="1"/>
    <xf numFmtId="0" fontId="14" fillId="3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Alignment="1">
      <alignment vertical="center"/>
    </xf>
    <xf numFmtId="0" fontId="6" fillId="0" borderId="0" xfId="0" applyFont="1"/>
    <xf numFmtId="0" fontId="12" fillId="2" borderId="0" xfId="0" applyFont="1" applyFill="1" applyAlignment="1">
      <alignment horizontal="center" wrapText="1"/>
    </xf>
    <xf numFmtId="164" fontId="0" fillId="2" borderId="1" xfId="1" applyNumberFormat="1" applyFont="1" applyFill="1" applyBorder="1"/>
    <xf numFmtId="164" fontId="0" fillId="0" borderId="11" xfId="1" applyNumberFormat="1" applyFont="1" applyFill="1" applyBorder="1"/>
    <xf numFmtId="164" fontId="0" fillId="0" borderId="13" xfId="1" applyNumberFormat="1" applyFont="1" applyFill="1" applyBorder="1"/>
    <xf numFmtId="164" fontId="0" fillId="0" borderId="12" xfId="1" applyNumberFormat="1" applyFont="1" applyFill="1" applyBorder="1"/>
    <xf numFmtId="164" fontId="0" fillId="5" borderId="2" xfId="0" applyNumberFormat="1" applyFill="1" applyBorder="1"/>
    <xf numFmtId="164" fontId="5" fillId="3" borderId="0" xfId="1" applyNumberFormat="1" applyFont="1" applyFill="1" applyBorder="1"/>
    <xf numFmtId="0" fontId="8" fillId="2" borderId="0" xfId="0" applyFont="1" applyFill="1"/>
    <xf numFmtId="164" fontId="8" fillId="3" borderId="0" xfId="1" applyNumberFormat="1" applyFont="1" applyFill="1" applyBorder="1"/>
    <xf numFmtId="9" fontId="8" fillId="3" borderId="0" xfId="2" applyFont="1" applyFill="1"/>
    <xf numFmtId="164" fontId="8" fillId="5" borderId="0" xfId="1" applyNumberFormat="1" applyFont="1" applyFill="1"/>
    <xf numFmtId="10" fontId="8" fillId="3" borderId="0" xfId="0" applyNumberFormat="1" applyFont="1" applyFill="1"/>
    <xf numFmtId="3" fontId="8" fillId="2" borderId="0" xfId="0" applyNumberFormat="1" applyFont="1" applyFill="1" applyProtection="1">
      <protection locked="0"/>
    </xf>
    <xf numFmtId="165" fontId="8" fillId="3" borderId="0" xfId="0" applyNumberFormat="1" applyFont="1" applyFill="1" applyProtection="1">
      <protection locked="0"/>
    </xf>
    <xf numFmtId="164" fontId="8" fillId="3" borderId="0" xfId="1" applyNumberFormat="1" applyFont="1" applyFill="1"/>
    <xf numFmtId="164" fontId="8" fillId="3" borderId="0" xfId="1" applyNumberFormat="1" applyFont="1" applyFill="1" applyProtection="1">
      <protection locked="0"/>
    </xf>
    <xf numFmtId="9" fontId="5" fillId="3" borderId="0" xfId="0" applyNumberFormat="1" applyFont="1" applyFill="1" applyAlignment="1">
      <alignment horizontal="right"/>
    </xf>
    <xf numFmtId="44" fontId="5" fillId="2" borderId="0" xfId="1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/>
    <xf numFmtId="164" fontId="0" fillId="2" borderId="0" xfId="0" applyNumberFormat="1" applyFill="1" applyAlignment="1">
      <alignment horizontal="center" vertical="top"/>
    </xf>
    <xf numFmtId="164" fontId="4" fillId="2" borderId="18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20" fillId="2" borderId="0" xfId="0" applyFont="1" applyFill="1" applyAlignment="1">
      <alignment horizontal="center" wrapText="1"/>
    </xf>
    <xf numFmtId="164" fontId="5" fillId="3" borderId="0" xfId="1" applyNumberFormat="1" applyFont="1" applyFill="1" applyAlignment="1">
      <alignment horizontal="right"/>
    </xf>
    <xf numFmtId="164" fontId="5" fillId="3" borderId="0" xfId="1" applyNumberFormat="1" applyFont="1" applyFill="1" applyAlignment="1">
      <alignment horizontal="right" indent="2"/>
    </xf>
    <xf numFmtId="0" fontId="8" fillId="2" borderId="0" xfId="0" applyFont="1" applyFill="1" applyAlignment="1">
      <alignment vertical="top"/>
    </xf>
    <xf numFmtId="44" fontId="5" fillId="2" borderId="0" xfId="1" applyFont="1" applyFill="1" applyAlignment="1">
      <alignment horizontal="right" vertical="top"/>
    </xf>
    <xf numFmtId="0" fontId="14" fillId="2" borderId="0" xfId="0" applyFont="1" applyFill="1" applyAlignment="1">
      <alignment vertical="top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vertical="top"/>
    </xf>
    <xf numFmtId="0" fontId="20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indent="1"/>
    </xf>
    <xf numFmtId="164" fontId="8" fillId="0" borderId="6" xfId="1" applyNumberFormat="1" applyFont="1" applyFill="1" applyBorder="1"/>
    <xf numFmtId="164" fontId="8" fillId="0" borderId="7" xfId="1" applyNumberFormat="1" applyFont="1" applyFill="1" applyBorder="1"/>
    <xf numFmtId="164" fontId="8" fillId="0" borderId="8" xfId="1" applyNumberFormat="1" applyFont="1" applyFill="1" applyBorder="1"/>
    <xf numFmtId="164" fontId="8" fillId="0" borderId="9" xfId="1" applyNumberFormat="1" applyFont="1" applyFill="1" applyBorder="1"/>
    <xf numFmtId="164" fontId="8" fillId="0" borderId="0" xfId="1" applyNumberFormat="1" applyFont="1" applyFill="1" applyBorder="1"/>
    <xf numFmtId="164" fontId="8" fillId="0" borderId="10" xfId="1" applyNumberFormat="1" applyFont="1" applyFill="1" applyBorder="1"/>
    <xf numFmtId="164" fontId="8" fillId="0" borderId="11" xfId="1" applyNumberFormat="1" applyFont="1" applyFill="1" applyBorder="1"/>
    <xf numFmtId="164" fontId="8" fillId="0" borderId="12" xfId="1" applyNumberFormat="1" applyFont="1" applyFill="1" applyBorder="1"/>
    <xf numFmtId="0" fontId="19" fillId="2" borderId="0" xfId="0" applyFont="1" applyFill="1" applyAlignment="1">
      <alignment vertical="top" wrapText="1"/>
    </xf>
    <xf numFmtId="164" fontId="8" fillId="0" borderId="19" xfId="1" applyNumberFormat="1" applyFont="1" applyFill="1" applyBorder="1"/>
    <xf numFmtId="164" fontId="0" fillId="0" borderId="24" xfId="0" applyNumberForma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164" fontId="0" fillId="0" borderId="26" xfId="0" applyNumberFormat="1" applyBorder="1" applyAlignment="1">
      <alignment horizontal="center" vertical="top"/>
    </xf>
    <xf numFmtId="0" fontId="21" fillId="2" borderId="0" xfId="0" applyFont="1" applyFill="1" applyAlignment="1">
      <alignment wrapText="1"/>
    </xf>
    <xf numFmtId="0" fontId="4" fillId="6" borderId="20" xfId="0" applyFont="1" applyFill="1" applyBorder="1"/>
    <xf numFmtId="0" fontId="22" fillId="2" borderId="0" xfId="0" applyFont="1" applyFill="1"/>
    <xf numFmtId="0" fontId="23" fillId="2" borderId="0" xfId="0" applyFont="1" applyFill="1"/>
    <xf numFmtId="0" fontId="24" fillId="2" borderId="0" xfId="2" applyNumberFormat="1" applyFont="1" applyFill="1" applyAlignment="1">
      <alignment vertical="center"/>
    </xf>
    <xf numFmtId="0" fontId="25" fillId="2" borderId="0" xfId="0" applyFont="1" applyFill="1"/>
    <xf numFmtId="0" fontId="24" fillId="2" borderId="0" xfId="2" applyNumberFormat="1" applyFont="1" applyFill="1" applyAlignment="1">
      <alignment vertical="top"/>
    </xf>
    <xf numFmtId="0" fontId="26" fillId="2" borderId="0" xfId="0" applyFont="1" applyFill="1"/>
    <xf numFmtId="10" fontId="26" fillId="2" borderId="0" xfId="2" applyNumberFormat="1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top" wrapText="1"/>
    </xf>
    <xf numFmtId="0" fontId="4" fillId="6" borderId="21" xfId="0" applyFont="1" applyFill="1" applyBorder="1" applyAlignment="1">
      <alignment horizontal="left"/>
    </xf>
    <xf numFmtId="0" fontId="4" fillId="6" borderId="22" xfId="0" applyFont="1" applyFill="1" applyBorder="1" applyAlignment="1">
      <alignment horizontal="left"/>
    </xf>
    <xf numFmtId="0" fontId="4" fillId="6" borderId="23" xfId="0" applyFont="1" applyFill="1" applyBorder="1" applyAlignment="1">
      <alignment horizontal="left"/>
    </xf>
    <xf numFmtId="0" fontId="12" fillId="6" borderId="21" xfId="0" applyFont="1" applyFill="1" applyBorder="1" applyAlignment="1">
      <alignment horizontal="left" vertical="top" wrapText="1"/>
    </xf>
    <xf numFmtId="0" fontId="12" fillId="6" borderId="22" xfId="0" applyFont="1" applyFill="1" applyBorder="1" applyAlignment="1">
      <alignment horizontal="left" vertical="top" wrapText="1"/>
    </xf>
    <xf numFmtId="0" fontId="12" fillId="6" borderId="23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0" fontId="26" fillId="2" borderId="0" xfId="2" applyNumberFormat="1" applyFont="1" applyFill="1" applyAlignment="1">
      <alignment horizontal="left" vertical="top" wrapText="1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333333"/>
      <color rgb="FF5F5F5F"/>
      <color rgb="FF808080"/>
      <color rgb="FFB2B2B2"/>
      <color rgb="FFDDDDDD"/>
      <color rgb="FFFAFAFA"/>
      <color rgb="FFFCFCFC"/>
      <color rgb="FFFDFDFD"/>
      <color rgb="FFFFFFFF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E91BC-4103-482F-9E19-701AD75FD4A6}">
  <sheetPr>
    <pageSetUpPr fitToPage="1"/>
  </sheetPr>
  <dimension ref="A1:K34"/>
  <sheetViews>
    <sheetView tabSelected="1" workbookViewId="0">
      <selection activeCell="N11" sqref="N11"/>
    </sheetView>
  </sheetViews>
  <sheetFormatPr defaultRowHeight="14.4" x14ac:dyDescent="0.3"/>
  <cols>
    <col min="1" max="1" width="1.77734375" style="2" customWidth="1"/>
    <col min="2" max="2" width="17.109375" style="2" customWidth="1"/>
    <col min="3" max="8" width="12.5546875" style="2" bestFit="1" customWidth="1"/>
    <col min="9" max="9" width="8.88671875" style="2"/>
    <col min="10" max="10" width="6.77734375" style="2" bestFit="1" customWidth="1"/>
    <col min="11" max="11" width="5.6640625" style="2" bestFit="1" customWidth="1"/>
    <col min="12" max="16384" width="8.88671875" style="2"/>
  </cols>
  <sheetData>
    <row r="1" spans="1:11" ht="19.2" x14ac:dyDescent="0.35">
      <c r="A1" s="1" t="str">
        <f>'BONUS - Dream Sheet'!A1</f>
        <v>Buyer Name</v>
      </c>
    </row>
    <row r="2" spans="1:11" x14ac:dyDescent="0.3">
      <c r="A2" s="3" t="s">
        <v>12</v>
      </c>
    </row>
    <row r="5" spans="1:11" ht="12" customHeight="1" x14ac:dyDescent="0.3">
      <c r="B5" s="14"/>
      <c r="C5" s="16" t="s">
        <v>5</v>
      </c>
    </row>
    <row r="6" spans="1:11" x14ac:dyDescent="0.3">
      <c r="B6" s="19" t="s">
        <v>6</v>
      </c>
      <c r="C6" s="14"/>
    </row>
    <row r="7" spans="1:11" x14ac:dyDescent="0.3">
      <c r="B7" s="27" t="s">
        <v>11</v>
      </c>
      <c r="C7" s="28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</row>
    <row r="8" spans="1:11" x14ac:dyDescent="0.3">
      <c r="B8" s="27" t="s">
        <v>8</v>
      </c>
      <c r="C8" s="29">
        <v>0.2</v>
      </c>
      <c r="D8" s="93" t="s">
        <v>30</v>
      </c>
    </row>
    <row r="9" spans="1:11" x14ac:dyDescent="0.3">
      <c r="B9" s="27"/>
      <c r="C9" s="30">
        <f>C7*C8</f>
        <v>0</v>
      </c>
      <c r="D9" s="94"/>
    </row>
    <row r="10" spans="1:11" x14ac:dyDescent="0.3">
      <c r="B10" s="27" t="s">
        <v>7</v>
      </c>
      <c r="C10" s="31">
        <v>0</v>
      </c>
    </row>
    <row r="11" spans="1:11" x14ac:dyDescent="0.3">
      <c r="B11" s="32" t="s">
        <v>9</v>
      </c>
      <c r="C11" s="33">
        <v>30</v>
      </c>
      <c r="D11" s="17"/>
    </row>
    <row r="12" spans="1:11" x14ac:dyDescent="0.3">
      <c r="B12" s="32" t="s">
        <v>10</v>
      </c>
      <c r="C12" s="33">
        <v>12</v>
      </c>
      <c r="D12" s="18" t="s">
        <v>25</v>
      </c>
    </row>
    <row r="13" spans="1:11" x14ac:dyDescent="0.3">
      <c r="B13" s="27" t="s">
        <v>27</v>
      </c>
      <c r="C13" s="34">
        <v>0</v>
      </c>
      <c r="E13" s="18"/>
      <c r="J13" s="79" t="e">
        <f>C13/C7</f>
        <v>#DIV/0!</v>
      </c>
      <c r="K13" s="80">
        <v>4.4999999999999997E-3</v>
      </c>
    </row>
    <row r="14" spans="1:11" x14ac:dyDescent="0.3">
      <c r="B14" s="27" t="s">
        <v>28</v>
      </c>
      <c r="C14" s="34">
        <v>0</v>
      </c>
      <c r="E14" s="18"/>
      <c r="J14" s="79" t="e">
        <f>C14/C7</f>
        <v>#DIV/0!</v>
      </c>
      <c r="K14" s="80">
        <v>6.8999999999999999E-3</v>
      </c>
    </row>
    <row r="15" spans="1:11" x14ac:dyDescent="0.3">
      <c r="B15" s="27" t="s">
        <v>26</v>
      </c>
      <c r="C15" s="34">
        <v>0</v>
      </c>
      <c r="D15" s="18"/>
    </row>
    <row r="16" spans="1:11" x14ac:dyDescent="0.3">
      <c r="B16" s="27" t="s">
        <v>29</v>
      </c>
      <c r="C16" s="35">
        <v>0</v>
      </c>
      <c r="D16" s="18"/>
    </row>
    <row r="17" spans="2:9" x14ac:dyDescent="0.3">
      <c r="B17" s="27" t="s">
        <v>29</v>
      </c>
      <c r="C17" s="35">
        <v>0</v>
      </c>
      <c r="D17" s="18"/>
    </row>
    <row r="20" spans="2:9" x14ac:dyDescent="0.3">
      <c r="B20" s="2" t="s">
        <v>11</v>
      </c>
      <c r="C20" s="8">
        <f t="shared" ref="C20:H20" si="0">C7</f>
        <v>0</v>
      </c>
      <c r="D20" s="8">
        <f t="shared" si="0"/>
        <v>0</v>
      </c>
      <c r="E20" s="8">
        <f t="shared" si="0"/>
        <v>0</v>
      </c>
      <c r="F20" s="8">
        <f t="shared" si="0"/>
        <v>0</v>
      </c>
      <c r="G20" s="8">
        <f t="shared" si="0"/>
        <v>0</v>
      </c>
      <c r="H20" s="8">
        <f t="shared" si="0"/>
        <v>0</v>
      </c>
    </row>
    <row r="21" spans="2:9" x14ac:dyDescent="0.3">
      <c r="B21" s="2" t="s">
        <v>8</v>
      </c>
      <c r="C21" s="25">
        <f t="shared" ref="C21:H21" si="1">$C$8*C7</f>
        <v>0</v>
      </c>
      <c r="D21" s="25">
        <f t="shared" si="1"/>
        <v>0</v>
      </c>
      <c r="E21" s="25">
        <f t="shared" si="1"/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</row>
    <row r="22" spans="2:9" x14ac:dyDescent="0.3">
      <c r="B22" s="2" t="s">
        <v>17</v>
      </c>
      <c r="C22" s="6">
        <f t="shared" ref="C22:H22" si="2">C7-C21</f>
        <v>0</v>
      </c>
      <c r="D22" s="6">
        <f t="shared" si="2"/>
        <v>0</v>
      </c>
      <c r="E22" s="6">
        <f t="shared" si="2"/>
        <v>0</v>
      </c>
      <c r="F22" s="6">
        <f t="shared" si="2"/>
        <v>0</v>
      </c>
      <c r="G22" s="6">
        <f t="shared" si="2"/>
        <v>0</v>
      </c>
      <c r="H22" s="6">
        <f t="shared" si="2"/>
        <v>0</v>
      </c>
    </row>
    <row r="23" spans="2:9" ht="8.4" customHeight="1" x14ac:dyDescent="0.3">
      <c r="B23" s="14"/>
      <c r="C23" s="7"/>
      <c r="D23" s="7"/>
      <c r="E23" s="7"/>
      <c r="F23" s="7"/>
      <c r="G23" s="7"/>
      <c r="H23" s="7"/>
    </row>
    <row r="24" spans="2:9" x14ac:dyDescent="0.3">
      <c r="B24" s="2" t="s">
        <v>24</v>
      </c>
      <c r="C24" s="7"/>
      <c r="D24" s="7"/>
      <c r="E24" s="7"/>
      <c r="F24" s="7"/>
      <c r="G24" s="7"/>
      <c r="H24" s="7"/>
    </row>
    <row r="25" spans="2:9" x14ac:dyDescent="0.3">
      <c r="B25" s="2" t="s">
        <v>19</v>
      </c>
      <c r="C25" s="9">
        <f t="shared" ref="C25:H25" si="3">IF(($C$11&lt;0.001),0,+C22/((1-((1+(IF($C$10=0,0.0000000001,$C$10)/$C$12))^(-($C$11*$C$12))))/(IF($C$10=0,0.0000000001,$C$10)/$C$12)))</f>
        <v>0</v>
      </c>
      <c r="D25" s="10">
        <f t="shared" si="3"/>
        <v>0</v>
      </c>
      <c r="E25" s="10">
        <f t="shared" si="3"/>
        <v>0</v>
      </c>
      <c r="F25" s="10">
        <f t="shared" si="3"/>
        <v>0</v>
      </c>
      <c r="G25" s="10">
        <f t="shared" si="3"/>
        <v>0</v>
      </c>
      <c r="H25" s="11">
        <f t="shared" si="3"/>
        <v>0</v>
      </c>
    </row>
    <row r="26" spans="2:9" x14ac:dyDescent="0.3">
      <c r="B26" s="2" t="s">
        <v>20</v>
      </c>
      <c r="C26" s="12">
        <f t="shared" ref="C26:G26" si="4">C7*$C$13/12</f>
        <v>0</v>
      </c>
      <c r="D26" s="4">
        <f t="shared" si="4"/>
        <v>0</v>
      </c>
      <c r="E26" s="4">
        <f t="shared" si="4"/>
        <v>0</v>
      </c>
      <c r="F26" s="4">
        <f t="shared" si="4"/>
        <v>0</v>
      </c>
      <c r="G26" s="4">
        <f t="shared" si="4"/>
        <v>0</v>
      </c>
      <c r="H26" s="13">
        <f>C13/12</f>
        <v>0</v>
      </c>
    </row>
    <row r="27" spans="2:9" x14ac:dyDescent="0.3">
      <c r="B27" s="2" t="s">
        <v>21</v>
      </c>
      <c r="C27" s="12">
        <f t="shared" ref="C27:G27" si="5">C7*$C$14/12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13">
        <f>C14/12</f>
        <v>0</v>
      </c>
      <c r="I27" s="6"/>
    </row>
    <row r="28" spans="2:9" x14ac:dyDescent="0.3">
      <c r="B28" s="2" t="s">
        <v>22</v>
      </c>
      <c r="C28" s="12">
        <f>C15</f>
        <v>0</v>
      </c>
      <c r="D28" s="4">
        <f>C28</f>
        <v>0</v>
      </c>
      <c r="E28" s="4">
        <f>D28</f>
        <v>0</v>
      </c>
      <c r="F28" s="4">
        <f>E28</f>
        <v>0</v>
      </c>
      <c r="G28" s="4">
        <f>F28</f>
        <v>0</v>
      </c>
      <c r="H28" s="13">
        <f>G28</f>
        <v>0</v>
      </c>
    </row>
    <row r="29" spans="2:9" x14ac:dyDescent="0.3">
      <c r="B29" s="2" t="str">
        <f>B16</f>
        <v>Monthly Other</v>
      </c>
      <c r="C29" s="12">
        <f>$C$16</f>
        <v>0</v>
      </c>
      <c r="D29" s="4">
        <f t="shared" ref="D29:H29" si="6">$C$16</f>
        <v>0</v>
      </c>
      <c r="E29" s="4">
        <f t="shared" si="6"/>
        <v>0</v>
      </c>
      <c r="F29" s="4">
        <f t="shared" si="6"/>
        <v>0</v>
      </c>
      <c r="G29" s="4">
        <f t="shared" si="6"/>
        <v>0</v>
      </c>
      <c r="H29" s="13">
        <f t="shared" si="6"/>
        <v>0</v>
      </c>
    </row>
    <row r="30" spans="2:9" x14ac:dyDescent="0.3">
      <c r="B30" s="2" t="str">
        <f>B17</f>
        <v>Monthly Other</v>
      </c>
      <c r="C30" s="22">
        <f>$C$17</f>
        <v>0</v>
      </c>
      <c r="D30" s="23">
        <f t="shared" ref="D30:H30" si="7">$C$17</f>
        <v>0</v>
      </c>
      <c r="E30" s="23">
        <f t="shared" si="7"/>
        <v>0</v>
      </c>
      <c r="F30" s="23">
        <f t="shared" si="7"/>
        <v>0</v>
      </c>
      <c r="G30" s="23">
        <f t="shared" si="7"/>
        <v>0</v>
      </c>
      <c r="H30" s="24">
        <f t="shared" si="7"/>
        <v>0</v>
      </c>
    </row>
    <row r="31" spans="2:9" ht="18.600000000000001" customHeight="1" thickBot="1" x14ac:dyDescent="0.35">
      <c r="C31" s="21"/>
      <c r="D31" s="21"/>
      <c r="E31" s="21"/>
      <c r="F31" s="21"/>
      <c r="G31" s="21"/>
      <c r="H31" s="21"/>
    </row>
    <row r="32" spans="2:9" ht="29.4" thickBot="1" x14ac:dyDescent="0.35">
      <c r="B32" s="47" t="s">
        <v>23</v>
      </c>
      <c r="C32" s="44">
        <f t="shared" ref="C32:H32" si="8">SUM(C25:C28)</f>
        <v>0</v>
      </c>
      <c r="D32" s="45">
        <f t="shared" si="8"/>
        <v>0</v>
      </c>
      <c r="E32" s="45">
        <f t="shared" si="8"/>
        <v>0</v>
      </c>
      <c r="F32" s="45">
        <f t="shared" si="8"/>
        <v>0</v>
      </c>
      <c r="G32" s="45">
        <f t="shared" si="8"/>
        <v>0</v>
      </c>
      <c r="H32" s="46">
        <f t="shared" si="8"/>
        <v>0</v>
      </c>
    </row>
    <row r="34" spans="2:2" x14ac:dyDescent="0.3">
      <c r="B34" s="15" t="s">
        <v>18</v>
      </c>
    </row>
  </sheetData>
  <mergeCells count="1">
    <mergeCell ref="D8:D9"/>
  </mergeCells>
  <conditionalFormatting sqref="C11:C12 C16:C17">
    <cfRule type="cellIs" priority="1" stopIfTrue="1" operator="notEqual">
      <formula>0</formula>
    </cfRule>
    <cfRule type="expression" dxfId="0" priority="2" stopIfTrue="1">
      <formula>+Highlighting_Flag</formula>
    </cfRule>
  </conditionalFormatting>
  <pageMargins left="0.7" right="0.7" top="0.75" bottom="0.75" header="0.3" footer="0.3"/>
  <pageSetup scale="96" orientation="portrait" horizontalDpi="0" verticalDpi="0" r:id="rId1"/>
  <ignoredErrors>
    <ignoredError sqref="J13:J14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4D4-A654-4758-AAD4-DB0BB9EF8F98}">
  <dimension ref="A1:H42"/>
  <sheetViews>
    <sheetView zoomScale="85" zoomScaleNormal="85" workbookViewId="0">
      <selection activeCell="H34" sqref="H34"/>
    </sheetView>
  </sheetViews>
  <sheetFormatPr defaultColWidth="12.44140625" defaultRowHeight="14.4" x14ac:dyDescent="0.3"/>
  <cols>
    <col min="1" max="1" width="21.44140625" style="2" customWidth="1"/>
    <col min="2" max="4" width="13.88671875" style="2" customWidth="1"/>
    <col min="5" max="5" width="13.5546875" style="2" customWidth="1"/>
    <col min="6" max="16384" width="12.44140625" style="2"/>
  </cols>
  <sheetData>
    <row r="1" spans="1:8" ht="19.2" x14ac:dyDescent="0.35">
      <c r="A1" s="1" t="str">
        <f>'BONUS - Dream Sheet'!A1</f>
        <v>Buyer Name</v>
      </c>
    </row>
    <row r="2" spans="1:8" x14ac:dyDescent="0.3">
      <c r="A2" s="3" t="s">
        <v>37</v>
      </c>
    </row>
    <row r="3" spans="1:8" x14ac:dyDescent="0.3">
      <c r="A3" s="38"/>
    </row>
    <row r="5" spans="1:8" x14ac:dyDescent="0.3">
      <c r="A5" s="14"/>
      <c r="B5" s="16" t="s">
        <v>5</v>
      </c>
    </row>
    <row r="6" spans="1:8" x14ac:dyDescent="0.3">
      <c r="A6" s="39" t="s">
        <v>6</v>
      </c>
      <c r="B6" s="27"/>
    </row>
    <row r="7" spans="1:8" x14ac:dyDescent="0.3">
      <c r="A7" s="27" t="s">
        <v>11</v>
      </c>
      <c r="B7" s="26">
        <v>0</v>
      </c>
      <c r="C7" s="26">
        <v>0</v>
      </c>
      <c r="D7" s="26">
        <v>0</v>
      </c>
    </row>
    <row r="8" spans="1:8" x14ac:dyDescent="0.3">
      <c r="A8" s="27" t="s">
        <v>8</v>
      </c>
      <c r="B8" s="36">
        <v>0.2</v>
      </c>
      <c r="C8" s="18" t="s">
        <v>72</v>
      </c>
    </row>
    <row r="9" spans="1:8" x14ac:dyDescent="0.3">
      <c r="A9" s="27" t="s">
        <v>31</v>
      </c>
      <c r="B9" s="36">
        <v>0.02</v>
      </c>
      <c r="C9" s="18" t="s">
        <v>32</v>
      </c>
    </row>
    <row r="10" spans="1:8" x14ac:dyDescent="0.3">
      <c r="A10" s="27" t="s">
        <v>39</v>
      </c>
      <c r="B10" s="48">
        <v>500</v>
      </c>
      <c r="C10" s="18"/>
    </row>
    <row r="11" spans="1:8" x14ac:dyDescent="0.3">
      <c r="A11" s="27" t="s">
        <v>40</v>
      </c>
      <c r="B11" s="48">
        <v>175</v>
      </c>
      <c r="C11" s="18"/>
    </row>
    <row r="12" spans="1:8" x14ac:dyDescent="0.3">
      <c r="A12" s="27" t="s">
        <v>41</v>
      </c>
      <c r="B12" s="48">
        <v>175</v>
      </c>
      <c r="C12" s="18"/>
      <c r="H12" s="74"/>
    </row>
    <row r="13" spans="1:8" x14ac:dyDescent="0.3">
      <c r="A13" s="27" t="s">
        <v>16</v>
      </c>
      <c r="B13" s="48">
        <v>650</v>
      </c>
      <c r="C13" s="18"/>
      <c r="H13" s="74"/>
    </row>
    <row r="14" spans="1:8" x14ac:dyDescent="0.3">
      <c r="A14" s="27" t="s">
        <v>42</v>
      </c>
      <c r="B14" s="48">
        <v>0</v>
      </c>
      <c r="C14" s="18"/>
      <c r="H14" s="76" t="s">
        <v>71</v>
      </c>
    </row>
    <row r="15" spans="1:8" x14ac:dyDescent="0.3">
      <c r="A15" s="27" t="s">
        <v>42</v>
      </c>
      <c r="B15" s="48">
        <v>0</v>
      </c>
      <c r="C15" s="18"/>
      <c r="H15" s="77"/>
    </row>
    <row r="16" spans="1:8" x14ac:dyDescent="0.3">
      <c r="A16" s="27" t="s">
        <v>34</v>
      </c>
      <c r="B16" s="49">
        <f>500+550+200+150+150+100+350</f>
        <v>2000</v>
      </c>
      <c r="C16" s="18" t="s">
        <v>45</v>
      </c>
      <c r="H16" s="77"/>
    </row>
    <row r="17" spans="1:8" x14ac:dyDescent="0.3">
      <c r="A17" s="27" t="s">
        <v>35</v>
      </c>
      <c r="B17" s="37">
        <v>0</v>
      </c>
      <c r="C17" s="18" t="s">
        <v>46</v>
      </c>
      <c r="H17" s="76" t="s">
        <v>43</v>
      </c>
    </row>
    <row r="18" spans="1:8" ht="28.8" customHeight="1" x14ac:dyDescent="0.3">
      <c r="A18" s="50" t="s">
        <v>36</v>
      </c>
      <c r="B18" s="51">
        <v>0</v>
      </c>
      <c r="C18" s="52" t="s">
        <v>47</v>
      </c>
      <c r="H18" s="78" t="s">
        <v>44</v>
      </c>
    </row>
    <row r="19" spans="1:8" x14ac:dyDescent="0.3">
      <c r="B19"/>
      <c r="H19" s="75"/>
    </row>
    <row r="20" spans="1:8" ht="15.6" x14ac:dyDescent="0.3">
      <c r="B20" s="5" t="s">
        <v>13</v>
      </c>
      <c r="C20" s="5" t="s">
        <v>14</v>
      </c>
      <c r="D20" s="5" t="s">
        <v>15</v>
      </c>
      <c r="H20" s="75"/>
    </row>
    <row r="21" spans="1:8" x14ac:dyDescent="0.3">
      <c r="A21" s="2" t="s">
        <v>33</v>
      </c>
      <c r="B21" s="8">
        <f>B7</f>
        <v>0</v>
      </c>
      <c r="C21" s="8">
        <f>C7</f>
        <v>0</v>
      </c>
      <c r="D21" s="8">
        <f>D7</f>
        <v>0</v>
      </c>
      <c r="H21" s="17"/>
    </row>
    <row r="22" spans="1:8" x14ac:dyDescent="0.3">
      <c r="B22" s="8"/>
      <c r="C22" s="8"/>
      <c r="D22" s="8"/>
      <c r="H22" s="17"/>
    </row>
    <row r="23" spans="1:8" x14ac:dyDescent="0.3">
      <c r="A23" s="72" t="s">
        <v>31</v>
      </c>
      <c r="B23" s="69">
        <f>$B$9*B7</f>
        <v>0</v>
      </c>
      <c r="C23" s="70">
        <f>$B$9*C7</f>
        <v>0</v>
      </c>
      <c r="D23" s="71">
        <f>$B$9*D7</f>
        <v>0</v>
      </c>
    </row>
    <row r="24" spans="1:8" x14ac:dyDescent="0.3">
      <c r="A24" s="67" t="s">
        <v>59</v>
      </c>
      <c r="B24" s="40"/>
      <c r="C24" s="40"/>
      <c r="D24" s="40"/>
    </row>
    <row r="25" spans="1:8" x14ac:dyDescent="0.3">
      <c r="B25" s="8"/>
      <c r="C25" s="8"/>
      <c r="D25" s="8"/>
    </row>
    <row r="26" spans="1:8" x14ac:dyDescent="0.3">
      <c r="A26" s="72" t="s">
        <v>57</v>
      </c>
      <c r="B26" s="69">
        <f>SUM(B28:B33)</f>
        <v>1500</v>
      </c>
      <c r="C26" s="70">
        <f>SUM(C28:C33)</f>
        <v>1500</v>
      </c>
      <c r="D26" s="71">
        <f>SUM(D28:D33)</f>
        <v>1500</v>
      </c>
    </row>
    <row r="27" spans="1:8" ht="12.6" customHeight="1" x14ac:dyDescent="0.3">
      <c r="A27" s="67" t="s">
        <v>60</v>
      </c>
      <c r="B27" s="40"/>
      <c r="C27" s="40"/>
      <c r="D27" s="40"/>
    </row>
    <row r="28" spans="1:8" s="27" customFormat="1" ht="13.8" x14ac:dyDescent="0.3">
      <c r="A28" s="58" t="s">
        <v>62</v>
      </c>
      <c r="B28" s="59">
        <f>$B$10</f>
        <v>500</v>
      </c>
      <c r="C28" s="60">
        <f>$B$10</f>
        <v>500</v>
      </c>
      <c r="D28" s="61">
        <f>$B$10</f>
        <v>500</v>
      </c>
    </row>
    <row r="29" spans="1:8" s="27" customFormat="1" ht="13.8" x14ac:dyDescent="0.3">
      <c r="A29" s="58" t="s">
        <v>63</v>
      </c>
      <c r="B29" s="62">
        <f>$B$11</f>
        <v>175</v>
      </c>
      <c r="C29" s="63">
        <f>$B$11</f>
        <v>175</v>
      </c>
      <c r="D29" s="64">
        <f>$B$11</f>
        <v>175</v>
      </c>
    </row>
    <row r="30" spans="1:8" s="27" customFormat="1" ht="13.8" x14ac:dyDescent="0.3">
      <c r="A30" s="58" t="s">
        <v>64</v>
      </c>
      <c r="B30" s="62">
        <f>$B$12</f>
        <v>175</v>
      </c>
      <c r="C30" s="63">
        <f>$B$12</f>
        <v>175</v>
      </c>
      <c r="D30" s="64">
        <f>$B$12</f>
        <v>175</v>
      </c>
    </row>
    <row r="31" spans="1:8" s="27" customFormat="1" ht="13.8" x14ac:dyDescent="0.3">
      <c r="A31" s="58" t="s">
        <v>65</v>
      </c>
      <c r="B31" s="62">
        <f>$B$13</f>
        <v>650</v>
      </c>
      <c r="C31" s="63">
        <f>$B$13</f>
        <v>650</v>
      </c>
      <c r="D31" s="64">
        <f>$B$13</f>
        <v>650</v>
      </c>
    </row>
    <row r="32" spans="1:8" s="27" customFormat="1" ht="13.8" x14ac:dyDescent="0.3">
      <c r="A32" s="58" t="s">
        <v>66</v>
      </c>
      <c r="B32" s="62">
        <f>$B$14</f>
        <v>0</v>
      </c>
      <c r="C32" s="62">
        <f>$B$14</f>
        <v>0</v>
      </c>
      <c r="D32" s="64">
        <f>$B$14</f>
        <v>0</v>
      </c>
    </row>
    <row r="33" spans="1:4" s="27" customFormat="1" ht="13.8" x14ac:dyDescent="0.3">
      <c r="A33" s="58" t="s">
        <v>66</v>
      </c>
      <c r="B33" s="65">
        <f>$B$15</f>
        <v>0</v>
      </c>
      <c r="C33" s="65">
        <f>$B$15</f>
        <v>0</v>
      </c>
      <c r="D33" s="66">
        <f>$B$15</f>
        <v>0</v>
      </c>
    </row>
    <row r="35" spans="1:4" x14ac:dyDescent="0.3">
      <c r="A35" s="72" t="s">
        <v>58</v>
      </c>
      <c r="B35" s="69">
        <f>SUM(B37:B40)</f>
        <v>2000</v>
      </c>
      <c r="C35" s="70">
        <f>SUM(C37:C40)</f>
        <v>2000</v>
      </c>
      <c r="D35" s="71">
        <f>SUM(D37:D40)</f>
        <v>2000</v>
      </c>
    </row>
    <row r="36" spans="1:4" x14ac:dyDescent="0.3">
      <c r="A36" s="67" t="s">
        <v>61</v>
      </c>
      <c r="B36" s="40"/>
      <c r="C36" s="40"/>
      <c r="D36" s="40"/>
    </row>
    <row r="37" spans="1:4" s="27" customFormat="1" ht="13.8" x14ac:dyDescent="0.3">
      <c r="A37" s="58" t="s">
        <v>67</v>
      </c>
      <c r="B37" s="59">
        <f>B7*$B$8</f>
        <v>0</v>
      </c>
      <c r="C37" s="60">
        <f>C7*$B$8</f>
        <v>0</v>
      </c>
      <c r="D37" s="61">
        <f>D7*$B$8</f>
        <v>0</v>
      </c>
    </row>
    <row r="38" spans="1:4" s="27" customFormat="1" ht="13.8" x14ac:dyDescent="0.3">
      <c r="A38" s="58" t="s">
        <v>68</v>
      </c>
      <c r="B38" s="62">
        <f>$B$16</f>
        <v>2000</v>
      </c>
      <c r="C38" s="62">
        <f>$B$16</f>
        <v>2000</v>
      </c>
      <c r="D38" s="68">
        <f>$B$16</f>
        <v>2000</v>
      </c>
    </row>
    <row r="39" spans="1:4" s="27" customFormat="1" ht="13.8" x14ac:dyDescent="0.3">
      <c r="A39" s="58" t="s">
        <v>69</v>
      </c>
      <c r="B39" s="62">
        <f>$B$17</f>
        <v>0</v>
      </c>
      <c r="C39" s="62">
        <f>$B$17</f>
        <v>0</v>
      </c>
      <c r="D39" s="68">
        <f>$B$17</f>
        <v>0</v>
      </c>
    </row>
    <row r="40" spans="1:4" s="27" customFormat="1" ht="13.8" x14ac:dyDescent="0.3">
      <c r="A40" s="58" t="s">
        <v>70</v>
      </c>
      <c r="B40" s="65">
        <f>$B$18</f>
        <v>0</v>
      </c>
      <c r="C40" s="65">
        <f>$B$18</f>
        <v>0</v>
      </c>
      <c r="D40" s="66">
        <f>$B$18</f>
        <v>0</v>
      </c>
    </row>
    <row r="41" spans="1:4" ht="18.600000000000001" customHeight="1" thickBot="1" x14ac:dyDescent="0.35">
      <c r="C41" s="21"/>
      <c r="D41" s="21"/>
    </row>
    <row r="42" spans="1:4" ht="29.4" thickBot="1" x14ac:dyDescent="0.35">
      <c r="A42" s="47" t="s">
        <v>38</v>
      </c>
      <c r="B42" s="41">
        <f t="shared" ref="B42:D42" si="0">SUM(B34:B38)</f>
        <v>4000</v>
      </c>
      <c r="C42" s="42">
        <f t="shared" si="0"/>
        <v>4000</v>
      </c>
      <c r="D42" s="43">
        <f t="shared" si="0"/>
        <v>4000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zoomScaleNormal="100" workbookViewId="0">
      <selection activeCell="G23" sqref="G23"/>
    </sheetView>
  </sheetViews>
  <sheetFormatPr defaultRowHeight="14.4" x14ac:dyDescent="0.3"/>
  <cols>
    <col min="1" max="1" width="1.77734375" style="2" customWidth="1"/>
    <col min="2" max="2" width="29.44140625" style="2" bestFit="1" customWidth="1"/>
    <col min="3" max="3" width="4.21875" style="2" customWidth="1"/>
    <col min="4" max="16384" width="8.88671875" style="2"/>
  </cols>
  <sheetData>
    <row r="1" spans="1:9" ht="19.2" x14ac:dyDescent="0.35">
      <c r="A1" s="1" t="s">
        <v>1</v>
      </c>
    </row>
    <row r="2" spans="1:9" x14ac:dyDescent="0.3">
      <c r="A2" s="3" t="s">
        <v>0</v>
      </c>
    </row>
    <row r="4" spans="1:9" x14ac:dyDescent="0.3">
      <c r="B4" s="14"/>
      <c r="C4" s="14"/>
    </row>
    <row r="5" spans="1:9" x14ac:dyDescent="0.3">
      <c r="B5" s="81" t="s">
        <v>2</v>
      </c>
      <c r="C5" s="81"/>
      <c r="D5" s="83"/>
      <c r="E5" s="84"/>
      <c r="F5" s="84"/>
      <c r="G5" s="84"/>
      <c r="H5" s="84"/>
      <c r="I5" s="85"/>
    </row>
    <row r="6" spans="1:9" ht="28.8" customHeight="1" x14ac:dyDescent="0.3">
      <c r="B6" s="82" t="s">
        <v>48</v>
      </c>
      <c r="C6" s="82"/>
      <c r="D6" s="83"/>
      <c r="E6" s="84"/>
      <c r="F6" s="84"/>
      <c r="G6" s="84"/>
      <c r="H6" s="84"/>
      <c r="I6" s="85"/>
    </row>
    <row r="7" spans="1:9" x14ac:dyDescent="0.3">
      <c r="B7" s="81" t="s">
        <v>3</v>
      </c>
      <c r="C7" s="81"/>
      <c r="D7" s="83"/>
      <c r="E7" s="84"/>
      <c r="F7" s="84"/>
      <c r="G7" s="84"/>
      <c r="H7" s="84"/>
      <c r="I7" s="85"/>
    </row>
    <row r="8" spans="1:9" x14ac:dyDescent="0.3">
      <c r="B8" s="81" t="s">
        <v>4</v>
      </c>
      <c r="C8" s="81"/>
      <c r="D8" s="83"/>
      <c r="E8" s="84"/>
      <c r="F8" s="84"/>
      <c r="G8" s="84"/>
      <c r="H8" s="84"/>
      <c r="I8" s="85"/>
    </row>
    <row r="9" spans="1:9" x14ac:dyDescent="0.3">
      <c r="B9" s="53"/>
      <c r="C9" s="57"/>
    </row>
    <row r="10" spans="1:9" ht="28.8" x14ac:dyDescent="0.3">
      <c r="B10" s="54" t="s">
        <v>79</v>
      </c>
      <c r="C10" s="14"/>
      <c r="D10" s="20" t="s">
        <v>74</v>
      </c>
      <c r="E10" s="20" t="s">
        <v>73</v>
      </c>
      <c r="F10" s="20" t="s">
        <v>75</v>
      </c>
    </row>
    <row r="11" spans="1:9" x14ac:dyDescent="0.3">
      <c r="B11" s="55" t="s">
        <v>49</v>
      </c>
      <c r="D11" s="73"/>
      <c r="E11" s="73"/>
      <c r="F11" s="89"/>
      <c r="G11" s="90"/>
      <c r="H11" s="90"/>
      <c r="I11" s="91"/>
    </row>
    <row r="12" spans="1:9" x14ac:dyDescent="0.3">
      <c r="B12" s="55" t="s">
        <v>50</v>
      </c>
      <c r="D12" s="73"/>
      <c r="E12" s="73"/>
      <c r="F12" s="89"/>
      <c r="G12" s="90"/>
      <c r="H12" s="90"/>
      <c r="I12" s="91"/>
    </row>
    <row r="13" spans="1:9" x14ac:dyDescent="0.3">
      <c r="B13" s="55" t="s">
        <v>51</v>
      </c>
      <c r="D13" s="73"/>
      <c r="E13" s="73"/>
      <c r="F13" s="89"/>
      <c r="G13" s="90"/>
      <c r="H13" s="90"/>
      <c r="I13" s="91"/>
    </row>
    <row r="14" spans="1:9" x14ac:dyDescent="0.3">
      <c r="B14" s="55" t="s">
        <v>52</v>
      </c>
      <c r="D14" s="73"/>
      <c r="E14" s="73"/>
      <c r="F14" s="89"/>
      <c r="G14" s="90"/>
      <c r="H14" s="90"/>
      <c r="I14" s="91"/>
    </row>
    <row r="15" spans="1:9" x14ac:dyDescent="0.3">
      <c r="B15" s="55" t="s">
        <v>53</v>
      </c>
      <c r="D15" s="73"/>
      <c r="E15" s="73"/>
      <c r="F15" s="89"/>
      <c r="G15" s="90"/>
      <c r="H15" s="90"/>
      <c r="I15" s="91"/>
    </row>
    <row r="16" spans="1:9" x14ac:dyDescent="0.3">
      <c r="B16" s="55" t="s">
        <v>54</v>
      </c>
      <c r="D16" s="73"/>
      <c r="E16" s="73"/>
      <c r="F16" s="89"/>
      <c r="G16" s="90"/>
      <c r="H16" s="90"/>
      <c r="I16" s="91"/>
    </row>
    <row r="17" spans="2:19" x14ac:dyDescent="0.3">
      <c r="B17" s="55" t="s">
        <v>55</v>
      </c>
      <c r="D17" s="73"/>
      <c r="E17" s="73"/>
      <c r="F17" s="89"/>
      <c r="G17" s="90"/>
      <c r="H17" s="90"/>
      <c r="I17" s="91"/>
    </row>
    <row r="18" spans="2:19" x14ac:dyDescent="0.3">
      <c r="B18" s="55" t="s">
        <v>56</v>
      </c>
      <c r="D18" s="73"/>
      <c r="E18" s="73"/>
      <c r="F18" s="89"/>
      <c r="G18" s="90"/>
      <c r="H18" s="90"/>
      <c r="I18" s="91"/>
    </row>
    <row r="19" spans="2:19" ht="72" customHeight="1" x14ac:dyDescent="0.3">
      <c r="B19" s="56" t="s">
        <v>77</v>
      </c>
      <c r="D19" s="86" t="s">
        <v>78</v>
      </c>
      <c r="E19" s="87"/>
      <c r="F19" s="87"/>
      <c r="G19" s="87"/>
      <c r="H19" s="87"/>
      <c r="I19" s="88"/>
      <c r="K19" s="92" t="s">
        <v>76</v>
      </c>
      <c r="L19" s="92"/>
      <c r="M19" s="92"/>
      <c r="N19" s="92"/>
      <c r="O19" s="92"/>
      <c r="P19" s="92"/>
      <c r="Q19" s="92"/>
      <c r="R19" s="92"/>
      <c r="S19" s="92"/>
    </row>
    <row r="20" spans="2:19" x14ac:dyDescent="0.3">
      <c r="B20" s="14"/>
      <c r="C20" s="14"/>
    </row>
    <row r="21" spans="2:19" ht="14.4" customHeight="1" x14ac:dyDescent="0.3"/>
    <row r="22" spans="2:19" ht="30" customHeight="1" x14ac:dyDescent="0.3"/>
    <row r="23" spans="2:19" ht="28.8" customHeight="1" x14ac:dyDescent="0.3"/>
  </sheetData>
  <mergeCells count="18">
    <mergeCell ref="F16:I16"/>
    <mergeCell ref="F17:I17"/>
    <mergeCell ref="F18:I18"/>
    <mergeCell ref="K19:S19"/>
    <mergeCell ref="F11:I11"/>
    <mergeCell ref="F12:I12"/>
    <mergeCell ref="F13:I13"/>
    <mergeCell ref="F14:I14"/>
    <mergeCell ref="F15:I15"/>
    <mergeCell ref="B5:C5"/>
    <mergeCell ref="B6:C6"/>
    <mergeCell ref="B7:C7"/>
    <mergeCell ref="B8:C8"/>
    <mergeCell ref="D5:I5"/>
    <mergeCell ref="D6:I6"/>
    <mergeCell ref="D7:I7"/>
    <mergeCell ref="D8:I8"/>
    <mergeCell ref="D19:I1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Budgeting - Monthly Payment</vt:lpstr>
      <vt:lpstr>Budgeting - Cash to Purchase</vt:lpstr>
      <vt:lpstr>BONUS - Dream Sheet</vt:lpstr>
      <vt:lpstr>'BONUS - Dream Sheet'!_Hlk26961547</vt:lpstr>
      <vt:lpstr>'BONUS - Dream Sheet'!_Hlk26961895</vt:lpstr>
      <vt:lpstr>'Budgeting - Monthly Payment'!Print_Area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Zerr</dc:creator>
  <cp:lastModifiedBy>Bryan Zerr</cp:lastModifiedBy>
  <cp:lastPrinted>2024-07-21T15:26:05Z</cp:lastPrinted>
  <dcterms:created xsi:type="dcterms:W3CDTF">2015-06-05T18:17:20Z</dcterms:created>
  <dcterms:modified xsi:type="dcterms:W3CDTF">2024-08-10T17:35:31Z</dcterms:modified>
</cp:coreProperties>
</file>